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C12" i="1"/>
  <c r="E40"/>
  <c r="D40"/>
  <c r="C40"/>
  <c r="F39"/>
  <c r="G40" s="1"/>
  <c r="G39" l="1"/>
  <c r="F40"/>
  <c r="E30"/>
  <c r="D30"/>
  <c r="C30"/>
  <c r="F29"/>
  <c r="G30" s="1"/>
  <c r="E24"/>
  <c r="D24"/>
  <c r="C24"/>
  <c r="F23"/>
  <c r="F24" s="1"/>
  <c r="E18"/>
  <c r="D18"/>
  <c r="C18"/>
  <c r="C41" s="1"/>
  <c r="F17"/>
  <c r="G18" s="1"/>
  <c r="E12"/>
  <c r="E41" s="1"/>
  <c r="D12"/>
  <c r="D41" s="1"/>
  <c r="F11"/>
  <c r="G12" s="1"/>
  <c r="F41" l="1"/>
  <c r="G24"/>
  <c r="G41" s="1"/>
  <c r="G29"/>
  <c r="F30"/>
  <c r="G23"/>
  <c r="G11"/>
  <c r="F12"/>
  <c r="G17"/>
  <c r="F18"/>
</calcChain>
</file>

<file path=xl/sharedStrings.xml><?xml version="1.0" encoding="utf-8"?>
<sst xmlns="http://schemas.openxmlformats.org/spreadsheetml/2006/main" count="107" uniqueCount="53">
  <si>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</si>
  <si>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</si>
  <si>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</si>
  <si>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</si>
  <si>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</si>
  <si>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</si>
  <si>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</si>
  <si>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</si>
  <si>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</si>
  <si>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</si>
  <si>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Номер п/п</t>
  </si>
  <si>
    <t>Наименование  источника</t>
  </si>
  <si>
    <t xml:space="preserve">Дата, номер коммерческого предложения </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</si>
  <si>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</si>
  <si>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</si>
  <si>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</si>
  <si>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Начальник ОМТС      _______________ Р.Ш.Смаилов</t>
  </si>
  <si>
    <t>Исполнитель: экономист отдела материально-технического снабжения</t>
  </si>
  <si>
    <t>тел/факс. 8(34675) 6-79-98</t>
  </si>
  <si>
    <t>e-mail: mtsucgb@mail.ru</t>
  </si>
  <si>
    <t>ООО"УралСибФарм"</t>
  </si>
  <si>
    <t>8(3832)72-21-22</t>
  </si>
  <si>
    <t>ООО"НПП Волтарс"</t>
  </si>
  <si>
    <t>620014,г.Екатеринбург,ул.Малышева,д.28</t>
  </si>
  <si>
    <t>8(343)368-36-80</t>
  </si>
  <si>
    <t>ООО"МедЦентр"</t>
  </si>
  <si>
    <t>119048,г.Москва,ул.Ефремова,д.13,корп.2</t>
  </si>
  <si>
    <t>Адаптированная сухая молочная смесь для смешанного и искусственного скармливания здоровых детей с рождения  до 6 месяцев  с пребиотиками "Нутрилон 1"</t>
  </si>
  <si>
    <t>Последующая адаптированная сухая молочная смесь для смешанного и искусственного вскармливания здоровых детей с 6 месяцев с пребиотиками "Нутрилон 2"</t>
  </si>
  <si>
    <t>Сухой молочный напиток для питания здоровых детей старше 1 года с пребиотиками "Малютка 3"</t>
  </si>
  <si>
    <t>Сухая кисломолочная смесь для детей  с 6 до 12 месяцев "Нутрилон 2 кисломолочный "</t>
  </si>
  <si>
    <r>
      <t xml:space="preserve"> Способ размещения заказа             </t>
    </r>
    <r>
      <rPr>
        <i/>
        <sz val="11"/>
        <color theme="1"/>
        <rFont val="Times New Roman"/>
        <family val="1"/>
        <charset val="204"/>
      </rPr>
      <t xml:space="preserve">  </t>
    </r>
    <r>
      <rPr>
        <b/>
        <i/>
        <sz val="11"/>
        <color theme="1"/>
        <rFont val="Times New Roman"/>
        <family val="1"/>
        <charset val="204"/>
      </rPr>
      <t>Открытый аукцион в электронной форме среди субъектов малого предпринимательства</t>
    </r>
  </si>
  <si>
    <t xml:space="preserve">Состав (на 100 мл готовой смеси): белки 1,3 г, жиры 3,4 г,смесь содержит нуклеотиды 3,2 мг, линолевая кислота 0,446 г, α-линоленовая к-та 0,082 г, углеводы 7,3 г, лактоза 7,0 г (95%), смесь содержит пребиотики 0,8 .Витамины:А(ретинол) 54,0 мкг, Д (кальциферол)  1,2 мкг, Е(токоферол) 1,1 мг, К1(филлохинон) 4,4 мкг, В1(тиамин) 51,0 мкг, В2 (рибофлавин) 121,0 мкг, В5(пантотеновая к-та) 0,34 мг, В6 (пиридоксин) 38,0 мкг, 
В12(цианокобаламин) 0,21 мкг, Вс(фолиевая кислота) 13,0 мкг, С(аскорбиновая кислота) 9,2 мг, Н(биотин) 1,4 мкг, инозит 3,8 мг, холин 12,0 мг,таурин 5,3 мг, L-карнитин 1,6 мг. 
Минеральные вещества: кальций 57,0 мг, фосфор 32,0 мг, хлориды 41,0 мг, магний 5,1 мг, 
железо 0,53 мг, цинк 0,52 мг, йод 12,0 мкг, натрий 17,0 мг, медь 40,0 мкг, марганец 7,7 мкг, cелен 1,5 мкг.Энергетическая ценность 65,0 ккал. Расфасовка жестяная банка 400 грамм.
Срок годности производителя 18 месяцев.
</t>
  </si>
  <si>
    <t xml:space="preserve">Состав (на 100 мл готовой смеси):белки 1,4 г, жиры 3,0 г, смесь содержит нуклеотиды 3,2 мг, линолевая кислота 0,4 г, α-линоленовая к-та 0,074 г,  углеводы 8,6 г, лактоза 6,1 г (71%), смесь содержит пребиотики0,8 г.Витамины: А(ретинол) 66,0 мкг, Д(кальциферол) 1,4 мкг, Е(токоферол) 1,2 мг, К1(филлохинон) 5,0 мкг,В1(тиамин) 54,0 мкг, В2 (рибофлавин) 120,0 мкг, В5(пантотеновая кислота) 0,344 мг, В12(цианокобаламин) 0,18 мкг, 
Вс(фолиевая кислота) 16,0 мкг, С(аскорбиновая кислота)  9,9 мг, Н(биотин) 1,4 мкг,
РР(ниацин) 0,43 мг, инозит 3,6 мг, холин 10,0 мг, таурин 5,2 мг, L-карнитин 0,95 мг. 
Минеральные вещества: кальций 65,0 мг, фосфор 36,0 мг, калий 74,0 мг, хлориды 47,0 мг, железо 1,0 мг, цинк  0,51 мг, йод 13,0 мкг, натрий 23,0 мг, медь 43,0 мкг, марганец 7,0 мкг, cелен 1,7 мкг.Энергетическая ценность 67,0 ккал.Расфасовка жестяная банка 400 грамм.
Срок годности производителя 18 месяцев.
</t>
  </si>
  <si>
    <t xml:space="preserve">Состав на 100 мл готовой смеси: белки 2,0 г, жиры 3,1 г, линолевая кислота 0,418 г, 
α-линоленовая кислота 0,077 г, углеводы 8,5 г.смесь содержит пребиотики (ГОС /ФОС)0,8 г.Витамины: А(ретинол) 69,0 мкг, Д (кальциферол) 1,5 мкг, Е(токоферол) 1,2 мг, К1(филлохинон) 5,3 мкг, В1(тиамин) 0,063 мг,В2 (рибофлавин) 0,115 мг, В5(пантотеновая к-та) 0,425 мг, В6 (пиридоксин) 0,049 мг, В12(цианокобаламин) 0,18 мкг, Вс(фолиевая кислота) 13,0 мкг, С(аскорбиновая к-та) 9,7 мг, Н(биотин) 1,9 мкг, холин 12,3 мг, таурин 5,4 мг.Минеральные вещества:фосфор 55,0 мг, калий 109,0 мг, магний 6,6 мг, железо 1,1 мг, цинк 0,65 мг, йод 16,0 мкг, натрий 25,0 мг, медь 42,0 мкг, cелен 1,9 мкг.Энергетическая ценность 70,0 ккал.Расфасовка 400 грамм.Срок годности производителя 18 месяцев
</t>
  </si>
  <si>
    <t xml:space="preserve">Состав (на 100 мл. готовой смеси): белки 1,5 г, жиры 3,3 г, углеводы 8,6 г. Минеральные вещества: кальций 42 мг, фосфор 36 мг, йод 11 мкг, натрий 20 мг, железо 0,85 мг, 
медь 46 мкг, марганец 7,1 мкг. Витамины: А (ретинол) 58 мкг, Д (кальциферол) 1,2 мкг, 
В1(тиамин) 0,055 мг, В2(рибофлавин) 0,141 мг, В6(пиридоксин) 0,083 мг, 
фолиевая кислота 12,0 мкг, аскорбиновая кислота 7,1 мг, таурин 5,1 мг.
Расфасовка жестяная банка 400 г.Срок годности производителя 24 месяца.
</t>
  </si>
  <si>
    <t xml:space="preserve"> Малютка каша молочная рисовая. Сухая молочная каша для детей с 4  месяцев. Содержит сбалансированный комплекс витаминов, минералов, микроэлементов.Состав на 100 г. сухого продукта: белок 12,2 г, углеводы 65,5 г,натрий 94,0 мг, йод 78,0 мкг, железо 8,0 мг. Расфасовка 250 грамм.Срок годности производителя 18 месяцев
</t>
  </si>
  <si>
    <t xml:space="preserve"> Малютка каша молочная гречневая.Сухая молочная каша для детей с 4  месяцев. 
Содержит сбалансированный комплекс витаминов, минералов  микроэлементов.
Состав на 100 г. сухого продукта: белок 12,8 г, углеводы 67,1 г,натрий 75,0 мг, 
йод 78,0 мкг, железо 8,3 мг. Расфасовка 220 грамм.Срок годности производителя 18 месяцев.
</t>
  </si>
  <si>
    <t xml:space="preserve"> Малютка каша молочная овсяная.Сухая молочная каша для детей с 5  месяцев. Содержит сбалансированный комплекс витаминов, минералов, микроэлементов.Состав на 100 г. сухого продукта: белок 12,7 г, углеводы 65,8 г,натрий 75,0 мг, йод 78,0 мкг, 
железо 8,0 мг. Расфасовка 250 грамм.Срок годности производителя 18 месяцев.
</t>
  </si>
  <si>
    <t>Сухая молочная каша для детей с 4 - 6  месяцев (в ассортименте) "Малютка"</t>
  </si>
  <si>
    <t xml:space="preserve"> Малютка каша молочная овсяная с фруктами.Сухая молочная каша для детей с 6  месяцев. Содержит сбалансированный комплекс витаминов, минералов, микроэлементов.
Состав на 100 г. сухого продукта: белок 12,7 г, углеводы 65,8 г,натрий 75,0 мг, 
йод 78,0 мкг, железо 8,0 мг. Расфасовка 250 грамм.Срок годности производителя 18 месяцев.
</t>
  </si>
  <si>
    <t xml:space="preserve">Малютка каша молочная пшеничная с бананом.Блюдо прикорма для детей с 6 месяцев. 
Содержит сбалансированный комплекс витаминов, минералов  микроэлементов.
Состав каши на 100 г. сухого продукта: белок 12,3 г, углеводы 69,3 г,натрий 76,0 мг, 
йод 78,0 мкг, железо 8,0 мг. Расфасовка 220 грамм.Срок годности производителя 18 месяцев.
</t>
  </si>
  <si>
    <t xml:space="preserve">В цену договора включены все расходы, необходимые для осуществления всех обязательств по исполнению договора в полном объеме и надлежащего качества, в том числе  уплату налогов, сборов и других обязательных платежей включая НДС, погрузку, доставку, разгрузку и иные затраты Поставщика.  В случае поставки товара зарубежного производства, товар должен быть растаможеным. </t>
  </si>
  <si>
    <t>630027,г.Новосибирск,ул.Объединения,д.42</t>
  </si>
  <si>
    <t>Главный врач    _______________В. В. Быков</t>
  </si>
  <si>
    <t>Шакирова Гузель Альфировна</t>
  </si>
  <si>
    <t>Начальная (максимальная) цена: 2 929 092 (Два миллиона девятьсот двадцать девятьтысяч девяноста два) рубля 00 копеек</t>
  </si>
  <si>
    <t>Вх. №1157 от 05.12.2013г.</t>
  </si>
  <si>
    <t>Вх. №1158 от 05.12.2013г.</t>
  </si>
  <si>
    <t>Вх. №1159 от 05.12.2013г.</t>
  </si>
  <si>
    <t>Цены действительны до 30.06.2014 года.</t>
  </si>
  <si>
    <t>Часть IV.Обоснование расчета  начальной (максимальной) цены гражданско-правового договора на поставку детского питания 
за счет субсидии на реализацию отдельных государственных полномочий в сфере здравоохранении  на 2 квартал  2014 года  для  МБЛПУ"ЦГБ г.Югорска"</t>
  </si>
  <si>
    <t>Дата составления сводной таблицы  05 декабря  2013 года</t>
  </si>
</sst>
</file>

<file path=xl/styles.xml><?xml version="1.0" encoding="utf-8"?>
<styleSheet xmlns="http://schemas.openxmlformats.org/spreadsheetml/2006/main">
  <numFmts count="1">
    <numFmt numFmtId="164" formatCode="0.0"/>
  </numFmts>
  <fonts count="5">
    <font>
      <sz val="11"/>
      <color theme="1"/>
      <name val="Calibri"/>
      <family val="2"/>
      <charset val="204"/>
      <scheme val="minor"/>
    </font>
    <font>
      <b/>
      <sz val="11"/>
      <color theme="1"/>
      <name val="Times New Roman"/>
      <family val="1"/>
      <charset val="204"/>
    </font>
    <font>
      <sz val="11"/>
      <color theme="1"/>
      <name val="Times New Roman"/>
      <family val="1"/>
      <charset val="204"/>
    </font>
    <font>
      <i/>
      <sz val="11"/>
      <color theme="1"/>
      <name val="Times New Roman"/>
      <family val="1"/>
      <charset val="204"/>
    </font>
    <font>
      <b/>
      <i/>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2" fillId="0" borderId="0" xfId="0" applyFont="1"/>
    <xf numFmtId="0" fontId="2" fillId="0" borderId="0" xfId="0" applyFont="1" applyAlignment="1"/>
    <xf numFmtId="0" fontId="2" fillId="0" borderId="2" xfId="0" applyFont="1" applyBorder="1" applyAlignment="1">
      <alignment horizontal="center"/>
    </xf>
    <xf numFmtId="0" fontId="2" fillId="0" borderId="2" xfId="0" applyFont="1" applyBorder="1" applyAlignment="1">
      <alignment horizontal="center" vertical="center" wrapText="1"/>
    </xf>
    <xf numFmtId="2" fontId="2" fillId="2"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 fillId="0" borderId="5" xfId="0" applyNumberFormat="1" applyFont="1" applyBorder="1" applyAlignment="1">
      <alignment horizontal="center" vertical="center"/>
    </xf>
    <xf numFmtId="0" fontId="2" fillId="0" borderId="0" xfId="0" applyFont="1" applyFill="1" applyBorder="1"/>
    <xf numFmtId="0" fontId="2" fillId="0" borderId="0" xfId="0" applyFont="1" applyBorder="1"/>
    <xf numFmtId="0" fontId="2" fillId="0" borderId="6"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 xfId="0" applyFont="1" applyBorder="1" applyAlignment="1">
      <alignment horizontal="center"/>
    </xf>
    <xf numFmtId="3"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2" xfId="0" applyNumberFormat="1" applyFont="1" applyBorder="1" applyAlignment="1">
      <alignment horizontal="center"/>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Fill="1" applyBorder="1" applyAlignment="1">
      <alignment wrapText="1"/>
    </xf>
    <xf numFmtId="0" fontId="1" fillId="0" borderId="0" xfId="0" applyFont="1" applyAlignment="1">
      <alignment wrapText="1"/>
    </xf>
    <xf numFmtId="0" fontId="2" fillId="0" borderId="0" xfId="0" applyFont="1" applyFill="1" applyBorder="1" applyAlignment="1">
      <alignment horizontal="left" vertical="center" wrapText="1"/>
    </xf>
    <xf numFmtId="0" fontId="2" fillId="0" borderId="0" xfId="0" applyFont="1" applyAlignment="1"/>
    <xf numFmtId="0" fontId="2" fillId="0" borderId="6" xfId="0" applyFont="1" applyBorder="1" applyAlignment="1">
      <alignment horizontal="center"/>
    </xf>
    <xf numFmtId="0" fontId="2" fillId="0" borderId="7" xfId="0" applyFont="1" applyBorder="1" applyAlignment="1"/>
    <xf numFmtId="0" fontId="2" fillId="0" borderId="9" xfId="0" applyFont="1" applyBorder="1" applyAlignment="1">
      <alignment horizontal="center"/>
    </xf>
    <xf numFmtId="0" fontId="2" fillId="0" borderId="10" xfId="0" applyFont="1" applyBorder="1" applyAlignment="1"/>
    <xf numFmtId="0" fontId="2" fillId="0" borderId="0" xfId="0" applyFont="1" applyFill="1" applyBorder="1" applyAlignment="1"/>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NumberFormat="1" applyFont="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xf numFmtId="0" fontId="2" fillId="0" borderId="0" xfId="0" applyFont="1" applyAlignment="1">
      <alignment horizontal="left"/>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G65"/>
  <sheetViews>
    <sheetView tabSelected="1" topLeftCell="A37" workbookViewId="0">
      <selection activeCell="E59" sqref="E59"/>
    </sheetView>
  </sheetViews>
  <sheetFormatPr defaultRowHeight="15"/>
  <cols>
    <col min="1" max="1" width="14" style="2" customWidth="1"/>
    <col min="2" max="2" width="7.5703125" style="2" customWidth="1"/>
    <col min="3" max="3" width="28.140625" style="2" customWidth="1"/>
    <col min="4" max="4" width="25.42578125" style="2" customWidth="1"/>
    <col min="5" max="5" width="28.140625" style="2" customWidth="1"/>
    <col min="6" max="6" width="12.85546875" style="2" customWidth="1"/>
    <col min="7" max="7" width="12.7109375" style="2" customWidth="1"/>
    <col min="8" max="16384" width="9.140625" style="2"/>
  </cols>
  <sheetData>
    <row r="1" spans="1:7">
      <c r="A1" s="22" t="s">
        <v>51</v>
      </c>
      <c r="B1" s="23"/>
      <c r="C1" s="23"/>
      <c r="D1" s="23"/>
      <c r="E1" s="23"/>
      <c r="F1" s="23"/>
      <c r="G1" s="23"/>
    </row>
    <row r="2" spans="1:7" ht="30" customHeight="1">
      <c r="A2" s="23"/>
      <c r="B2" s="23"/>
      <c r="C2" s="23"/>
      <c r="D2" s="23"/>
      <c r="E2" s="23"/>
      <c r="F2" s="23"/>
      <c r="G2" s="23"/>
    </row>
    <row r="3" spans="1:7">
      <c r="A3" s="1"/>
      <c r="B3" s="3"/>
      <c r="C3" s="3"/>
      <c r="D3" s="3"/>
      <c r="E3" s="3"/>
      <c r="F3" s="3"/>
      <c r="G3" s="3"/>
    </row>
    <row r="4" spans="1:7">
      <c r="A4" s="24" t="s">
        <v>31</v>
      </c>
      <c r="B4" s="24"/>
      <c r="C4" s="24"/>
      <c r="D4" s="24"/>
      <c r="E4" s="24"/>
      <c r="F4" s="24"/>
      <c r="G4" s="24"/>
    </row>
    <row r="5" spans="1:7">
      <c r="A5" s="17" t="s">
        <v>0</v>
      </c>
      <c r="B5" s="18"/>
      <c r="C5" s="17" t="s">
        <v>1</v>
      </c>
      <c r="D5" s="17"/>
      <c r="E5" s="17"/>
      <c r="F5" s="17" t="s">
        <v>2</v>
      </c>
      <c r="G5" s="17" t="s">
        <v>3</v>
      </c>
    </row>
    <row r="6" spans="1:7">
      <c r="A6" s="18"/>
      <c r="B6" s="18"/>
      <c r="C6" s="4">
        <v>1</v>
      </c>
      <c r="D6" s="4">
        <v>2</v>
      </c>
      <c r="E6" s="4">
        <v>3</v>
      </c>
      <c r="F6" s="17"/>
      <c r="G6" s="17"/>
    </row>
    <row r="7" spans="1:7" ht="19.5" customHeight="1">
      <c r="A7" s="17" t="s">
        <v>4</v>
      </c>
      <c r="B7" s="18"/>
      <c r="C7" s="25" t="s">
        <v>27</v>
      </c>
      <c r="D7" s="26"/>
      <c r="E7" s="27"/>
      <c r="F7" s="17" t="s">
        <v>5</v>
      </c>
      <c r="G7" s="17" t="s">
        <v>5</v>
      </c>
    </row>
    <row r="8" spans="1:7" ht="21.75" customHeight="1">
      <c r="A8" s="18"/>
      <c r="B8" s="18"/>
      <c r="C8" s="28"/>
      <c r="D8" s="29"/>
      <c r="E8" s="30"/>
      <c r="F8" s="17"/>
      <c r="G8" s="17"/>
    </row>
    <row r="9" spans="1:7" ht="177" customHeight="1">
      <c r="A9" s="17" t="s">
        <v>6</v>
      </c>
      <c r="B9" s="18"/>
      <c r="C9" s="17" t="s">
        <v>32</v>
      </c>
      <c r="D9" s="17"/>
      <c r="E9" s="17"/>
      <c r="F9" s="5" t="s">
        <v>5</v>
      </c>
      <c r="G9" s="5" t="s">
        <v>5</v>
      </c>
    </row>
    <row r="10" spans="1:7">
      <c r="A10" s="31" t="s">
        <v>7</v>
      </c>
      <c r="B10" s="18"/>
      <c r="C10" s="32">
        <v>3264</v>
      </c>
      <c r="D10" s="17"/>
      <c r="E10" s="17"/>
      <c r="F10" s="4" t="s">
        <v>5</v>
      </c>
      <c r="G10" s="4" t="s">
        <v>5</v>
      </c>
    </row>
    <row r="11" spans="1:7">
      <c r="A11" s="33" t="s">
        <v>8</v>
      </c>
      <c r="B11" s="18"/>
      <c r="C11" s="6">
        <v>309.33</v>
      </c>
      <c r="D11" s="6">
        <v>309.36</v>
      </c>
      <c r="E11" s="6">
        <v>311.31</v>
      </c>
      <c r="F11" s="7">
        <f>(E11+D11+C11)/3</f>
        <v>310</v>
      </c>
      <c r="G11" s="7">
        <f>F11</f>
        <v>310</v>
      </c>
    </row>
    <row r="12" spans="1:7">
      <c r="A12" s="34" t="s">
        <v>9</v>
      </c>
      <c r="B12" s="31"/>
      <c r="C12" s="6">
        <f>C11*C10</f>
        <v>1009653.12</v>
      </c>
      <c r="D12" s="6">
        <f>D11*C10</f>
        <v>1009751.04</v>
      </c>
      <c r="E12" s="6">
        <f>E11*C10</f>
        <v>1016115.84</v>
      </c>
      <c r="F12" s="7">
        <f>F11*C10</f>
        <v>1011840</v>
      </c>
      <c r="G12" s="7">
        <f>F11*C10</f>
        <v>1011840</v>
      </c>
    </row>
    <row r="13" spans="1:7" ht="18" customHeight="1">
      <c r="A13" s="17" t="s">
        <v>4</v>
      </c>
      <c r="B13" s="18"/>
      <c r="C13" s="35" t="s">
        <v>28</v>
      </c>
      <c r="D13" s="36"/>
      <c r="E13" s="36"/>
      <c r="F13" s="17" t="s">
        <v>5</v>
      </c>
      <c r="G13" s="17" t="s">
        <v>5</v>
      </c>
    </row>
    <row r="14" spans="1:7" ht="18" customHeight="1">
      <c r="A14" s="18"/>
      <c r="B14" s="18"/>
      <c r="C14" s="36"/>
      <c r="D14" s="36"/>
      <c r="E14" s="36"/>
      <c r="F14" s="17"/>
      <c r="G14" s="17"/>
    </row>
    <row r="15" spans="1:7" ht="183.75" customHeight="1">
      <c r="A15" s="17" t="s">
        <v>6</v>
      </c>
      <c r="B15" s="18"/>
      <c r="C15" s="36" t="s">
        <v>33</v>
      </c>
      <c r="D15" s="36"/>
      <c r="E15" s="36"/>
      <c r="F15" s="5" t="s">
        <v>5</v>
      </c>
      <c r="G15" s="5" t="s">
        <v>5</v>
      </c>
    </row>
    <row r="16" spans="1:7">
      <c r="A16" s="31" t="s">
        <v>7</v>
      </c>
      <c r="B16" s="18"/>
      <c r="C16" s="37">
        <v>2760</v>
      </c>
      <c r="D16" s="36"/>
      <c r="E16" s="36"/>
      <c r="F16" s="4" t="s">
        <v>5</v>
      </c>
      <c r="G16" s="4" t="s">
        <v>5</v>
      </c>
    </row>
    <row r="17" spans="1:7">
      <c r="A17" s="33" t="s">
        <v>8</v>
      </c>
      <c r="B17" s="18"/>
      <c r="C17" s="6">
        <v>309.33</v>
      </c>
      <c r="D17" s="6">
        <v>309.36</v>
      </c>
      <c r="E17" s="6">
        <v>311.31</v>
      </c>
      <c r="F17" s="7">
        <f>(E17+D17+C17)/3</f>
        <v>310</v>
      </c>
      <c r="G17" s="7">
        <f>F17</f>
        <v>310</v>
      </c>
    </row>
    <row r="18" spans="1:7">
      <c r="A18" s="34" t="s">
        <v>9</v>
      </c>
      <c r="B18" s="31"/>
      <c r="C18" s="6">
        <f>C17*C16</f>
        <v>853750.79999999993</v>
      </c>
      <c r="D18" s="6">
        <f>D17*C16</f>
        <v>853833.60000000009</v>
      </c>
      <c r="E18" s="6">
        <f>E17*C16</f>
        <v>859215.6</v>
      </c>
      <c r="F18" s="7">
        <f>F17*C16</f>
        <v>855600</v>
      </c>
      <c r="G18" s="7">
        <f>F17*C16</f>
        <v>855600</v>
      </c>
    </row>
    <row r="19" spans="1:7" ht="12.75" customHeight="1">
      <c r="A19" s="17" t="s">
        <v>4</v>
      </c>
      <c r="B19" s="18"/>
      <c r="C19" s="38" t="s">
        <v>29</v>
      </c>
      <c r="D19" s="17"/>
      <c r="E19" s="17"/>
      <c r="F19" s="17" t="s">
        <v>5</v>
      </c>
      <c r="G19" s="17" t="s">
        <v>5</v>
      </c>
    </row>
    <row r="20" spans="1:7" ht="19.5" customHeight="1">
      <c r="A20" s="18"/>
      <c r="B20" s="18"/>
      <c r="C20" s="17"/>
      <c r="D20" s="17"/>
      <c r="E20" s="17"/>
      <c r="F20" s="17"/>
      <c r="G20" s="17"/>
    </row>
    <row r="21" spans="1:7" ht="156" customHeight="1">
      <c r="A21" s="17" t="s">
        <v>6</v>
      </c>
      <c r="B21" s="18"/>
      <c r="C21" s="17" t="s">
        <v>34</v>
      </c>
      <c r="D21" s="17"/>
      <c r="E21" s="17"/>
      <c r="F21" s="5" t="s">
        <v>5</v>
      </c>
      <c r="G21" s="5" t="s">
        <v>5</v>
      </c>
    </row>
    <row r="22" spans="1:7">
      <c r="A22" s="31" t="s">
        <v>7</v>
      </c>
      <c r="B22" s="18"/>
      <c r="C22" s="32">
        <v>2208</v>
      </c>
      <c r="D22" s="17"/>
      <c r="E22" s="17"/>
      <c r="F22" s="4" t="s">
        <v>5</v>
      </c>
      <c r="G22" s="4" t="s">
        <v>5</v>
      </c>
    </row>
    <row r="23" spans="1:7">
      <c r="A23" s="33" t="s">
        <v>8</v>
      </c>
      <c r="B23" s="18"/>
      <c r="C23" s="6">
        <v>168.91</v>
      </c>
      <c r="D23" s="6">
        <v>169.92</v>
      </c>
      <c r="E23" s="6">
        <v>171.17</v>
      </c>
      <c r="F23" s="7">
        <f>(E23+D23+C23)/3</f>
        <v>170</v>
      </c>
      <c r="G23" s="7">
        <f>F23</f>
        <v>170</v>
      </c>
    </row>
    <row r="24" spans="1:7">
      <c r="A24" s="34" t="s">
        <v>9</v>
      </c>
      <c r="B24" s="31"/>
      <c r="C24" s="6">
        <f>C23*C22</f>
        <v>372953.27999999997</v>
      </c>
      <c r="D24" s="6">
        <f>D23*C22</f>
        <v>375183.35999999999</v>
      </c>
      <c r="E24" s="6">
        <f>E23*C22</f>
        <v>377943.36</v>
      </c>
      <c r="F24" s="7">
        <f>F23*C22</f>
        <v>375360</v>
      </c>
      <c r="G24" s="7">
        <f>F23*C22</f>
        <v>375360</v>
      </c>
    </row>
    <row r="25" spans="1:7" ht="9.75" customHeight="1">
      <c r="A25" s="17" t="s">
        <v>4</v>
      </c>
      <c r="B25" s="18"/>
      <c r="C25" s="35" t="s">
        <v>30</v>
      </c>
      <c r="D25" s="36"/>
      <c r="E25" s="36"/>
      <c r="F25" s="17" t="s">
        <v>5</v>
      </c>
      <c r="G25" s="17" t="s">
        <v>5</v>
      </c>
    </row>
    <row r="26" spans="1:7" ht="10.5" customHeight="1">
      <c r="A26" s="18"/>
      <c r="B26" s="18"/>
      <c r="C26" s="36"/>
      <c r="D26" s="36"/>
      <c r="E26" s="36"/>
      <c r="F26" s="17"/>
      <c r="G26" s="17"/>
    </row>
    <row r="27" spans="1:7" ht="99" customHeight="1">
      <c r="A27" s="17" t="s">
        <v>6</v>
      </c>
      <c r="B27" s="18"/>
      <c r="C27" s="36" t="s">
        <v>35</v>
      </c>
      <c r="D27" s="36"/>
      <c r="E27" s="36"/>
      <c r="F27" s="5" t="s">
        <v>5</v>
      </c>
      <c r="G27" s="5" t="s">
        <v>5</v>
      </c>
    </row>
    <row r="28" spans="1:7">
      <c r="A28" s="31" t="s">
        <v>7</v>
      </c>
      <c r="B28" s="18"/>
      <c r="C28" s="37">
        <v>1536</v>
      </c>
      <c r="D28" s="36"/>
      <c r="E28" s="36"/>
      <c r="F28" s="4" t="s">
        <v>5</v>
      </c>
      <c r="G28" s="4" t="s">
        <v>5</v>
      </c>
    </row>
    <row r="29" spans="1:7">
      <c r="A29" s="33" t="s">
        <v>8</v>
      </c>
      <c r="B29" s="18"/>
      <c r="C29" s="6">
        <v>311.33999999999997</v>
      </c>
      <c r="D29" s="6">
        <v>311.35000000000002</v>
      </c>
      <c r="E29" s="6">
        <v>313.31</v>
      </c>
      <c r="F29" s="7">
        <f>(E29+D29+C29)/3</f>
        <v>312</v>
      </c>
      <c r="G29" s="7">
        <f>F29</f>
        <v>312</v>
      </c>
    </row>
    <row r="30" spans="1:7">
      <c r="A30" s="34" t="s">
        <v>9</v>
      </c>
      <c r="B30" s="31"/>
      <c r="C30" s="6">
        <f>C29*C28</f>
        <v>478218.23999999999</v>
      </c>
      <c r="D30" s="6">
        <f>D29*C28</f>
        <v>478233.60000000003</v>
      </c>
      <c r="E30" s="6">
        <f>E29*C28</f>
        <v>481244.16000000003</v>
      </c>
      <c r="F30" s="7">
        <f>F29*C28</f>
        <v>479232</v>
      </c>
      <c r="G30" s="7">
        <f>F29*C28</f>
        <v>479232</v>
      </c>
    </row>
    <row r="31" spans="1:7" ht="15.75" customHeight="1">
      <c r="A31" s="17" t="s">
        <v>4</v>
      </c>
      <c r="B31" s="18"/>
      <c r="C31" s="35" t="s">
        <v>39</v>
      </c>
      <c r="D31" s="36"/>
      <c r="E31" s="36"/>
      <c r="F31" s="17" t="s">
        <v>5</v>
      </c>
      <c r="G31" s="17" t="s">
        <v>5</v>
      </c>
    </row>
    <row r="32" spans="1:7" ht="11.25" customHeight="1">
      <c r="A32" s="18"/>
      <c r="B32" s="18"/>
      <c r="C32" s="36"/>
      <c r="D32" s="36"/>
      <c r="E32" s="36"/>
      <c r="F32" s="17"/>
      <c r="G32" s="17"/>
    </row>
    <row r="33" spans="1:7" ht="72" customHeight="1">
      <c r="A33" s="17" t="s">
        <v>6</v>
      </c>
      <c r="B33" s="18"/>
      <c r="C33" s="36" t="s">
        <v>36</v>
      </c>
      <c r="D33" s="36"/>
      <c r="E33" s="36"/>
      <c r="F33" s="5" t="s">
        <v>5</v>
      </c>
      <c r="G33" s="5" t="s">
        <v>5</v>
      </c>
    </row>
    <row r="34" spans="1:7" ht="76.5" customHeight="1">
      <c r="A34" s="17" t="s">
        <v>6</v>
      </c>
      <c r="B34" s="18"/>
      <c r="C34" s="19" t="s">
        <v>37</v>
      </c>
      <c r="D34" s="20"/>
      <c r="E34" s="21"/>
      <c r="F34" s="5"/>
      <c r="G34" s="5"/>
    </row>
    <row r="35" spans="1:7" ht="65.25" customHeight="1">
      <c r="A35" s="17" t="s">
        <v>6</v>
      </c>
      <c r="B35" s="18"/>
      <c r="C35" s="19" t="s">
        <v>38</v>
      </c>
      <c r="D35" s="20"/>
      <c r="E35" s="21"/>
      <c r="F35" s="5"/>
      <c r="G35" s="5"/>
    </row>
    <row r="36" spans="1:7" ht="78" customHeight="1">
      <c r="A36" s="17" t="s">
        <v>6</v>
      </c>
      <c r="B36" s="18"/>
      <c r="C36" s="19" t="s">
        <v>40</v>
      </c>
      <c r="D36" s="20"/>
      <c r="E36" s="21"/>
      <c r="F36" s="16"/>
      <c r="G36" s="16"/>
    </row>
    <row r="37" spans="1:7" ht="78.75" customHeight="1">
      <c r="A37" s="17" t="s">
        <v>6</v>
      </c>
      <c r="B37" s="18"/>
      <c r="C37" s="19" t="s">
        <v>41</v>
      </c>
      <c r="D37" s="20"/>
      <c r="E37" s="21"/>
      <c r="F37" s="5"/>
      <c r="G37" s="5"/>
    </row>
    <row r="38" spans="1:7">
      <c r="A38" s="31" t="s">
        <v>7</v>
      </c>
      <c r="B38" s="18"/>
      <c r="C38" s="37">
        <v>2436</v>
      </c>
      <c r="D38" s="36"/>
      <c r="E38" s="36"/>
      <c r="F38" s="4" t="s">
        <v>5</v>
      </c>
      <c r="G38" s="4" t="s">
        <v>5</v>
      </c>
    </row>
    <row r="39" spans="1:7">
      <c r="A39" s="33" t="s">
        <v>8</v>
      </c>
      <c r="B39" s="18"/>
      <c r="C39" s="6">
        <v>83.65</v>
      </c>
      <c r="D39" s="6">
        <v>85.26</v>
      </c>
      <c r="E39" s="6">
        <v>86.09</v>
      </c>
      <c r="F39" s="7">
        <f>(E39+D39+C39)/3</f>
        <v>85.000000000000014</v>
      </c>
      <c r="G39" s="7">
        <f>F39</f>
        <v>85.000000000000014</v>
      </c>
    </row>
    <row r="40" spans="1:7">
      <c r="A40" s="34" t="s">
        <v>9</v>
      </c>
      <c r="B40" s="31"/>
      <c r="C40" s="6">
        <f>C39*C38</f>
        <v>203771.40000000002</v>
      </c>
      <c r="D40" s="6">
        <f>D39*C38</f>
        <v>207693.36000000002</v>
      </c>
      <c r="E40" s="6">
        <f>E39*C38</f>
        <v>209715.24000000002</v>
      </c>
      <c r="F40" s="7">
        <f>F39*C38</f>
        <v>207060.00000000003</v>
      </c>
      <c r="G40" s="7">
        <f>F39*C38</f>
        <v>207060.00000000003</v>
      </c>
    </row>
    <row r="41" spans="1:7" ht="15.75" thickBot="1">
      <c r="A41" s="39" t="s">
        <v>9</v>
      </c>
      <c r="B41" s="40"/>
      <c r="C41" s="8">
        <f>C12+C18+C24+C30+C40</f>
        <v>2918346.8399999994</v>
      </c>
      <c r="D41" s="8">
        <f>D12+D18+D24+D30+D40</f>
        <v>2924694.96</v>
      </c>
      <c r="E41" s="8">
        <f>E12+E18+E24+E30+E40</f>
        <v>2944234.2</v>
      </c>
      <c r="F41" s="8">
        <f>(C41+D41+E41)/3</f>
        <v>2929092</v>
      </c>
      <c r="G41" s="8">
        <f>G12+G18+G24+G30+G40</f>
        <v>2929092</v>
      </c>
    </row>
    <row r="42" spans="1:7" ht="8.25" customHeight="1"/>
    <row r="43" spans="1:7" ht="33" customHeight="1">
      <c r="A43" s="41" t="s">
        <v>46</v>
      </c>
      <c r="B43" s="42"/>
      <c r="C43" s="42"/>
      <c r="D43" s="42"/>
      <c r="E43" s="42"/>
      <c r="F43" s="42"/>
      <c r="G43" s="42"/>
    </row>
    <row r="44" spans="1:7" ht="51.75" customHeight="1">
      <c r="A44" s="43" t="s">
        <v>42</v>
      </c>
      <c r="B44" s="44"/>
      <c r="C44" s="44"/>
      <c r="D44" s="44"/>
      <c r="E44" s="44"/>
      <c r="F44" s="44"/>
      <c r="G44" s="44"/>
    </row>
    <row r="45" spans="1:7">
      <c r="A45" s="49" t="s">
        <v>50</v>
      </c>
      <c r="B45" s="44"/>
      <c r="C45" s="44"/>
      <c r="D45" s="44"/>
    </row>
    <row r="46" spans="1:7" ht="15.75" thickBot="1">
      <c r="B46" s="9"/>
      <c r="C46" s="10"/>
      <c r="D46" s="10"/>
    </row>
    <row r="47" spans="1:7" ht="45.75" thickBot="1">
      <c r="A47" s="45" t="s">
        <v>10</v>
      </c>
      <c r="B47" s="46"/>
      <c r="C47" s="11" t="s">
        <v>11</v>
      </c>
      <c r="D47" s="12" t="s">
        <v>12</v>
      </c>
      <c r="E47" s="47" t="s">
        <v>13</v>
      </c>
      <c r="F47" s="48"/>
      <c r="G47" s="13" t="s">
        <v>14</v>
      </c>
    </row>
    <row r="48" spans="1:7" ht="15" customHeight="1">
      <c r="A48" s="53">
        <v>1</v>
      </c>
      <c r="B48" s="54"/>
      <c r="C48" s="50" t="s">
        <v>22</v>
      </c>
      <c r="D48" s="50" t="s">
        <v>47</v>
      </c>
      <c r="E48" s="53" t="s">
        <v>23</v>
      </c>
      <c r="F48" s="57"/>
      <c r="G48" s="50" t="s">
        <v>24</v>
      </c>
    </row>
    <row r="49" spans="1:7" ht="15.75" thickBot="1">
      <c r="A49" s="55"/>
      <c r="B49" s="56"/>
      <c r="C49" s="51"/>
      <c r="D49" s="51"/>
      <c r="E49" s="58"/>
      <c r="F49" s="59"/>
      <c r="G49" s="51"/>
    </row>
    <row r="50" spans="1:7" ht="15" customHeight="1">
      <c r="A50" s="53">
        <v>2</v>
      </c>
      <c r="B50" s="54"/>
      <c r="C50" s="50" t="s">
        <v>25</v>
      </c>
      <c r="D50" s="50" t="s">
        <v>48</v>
      </c>
      <c r="E50" s="53" t="s">
        <v>26</v>
      </c>
      <c r="F50" s="57"/>
      <c r="G50" s="50"/>
    </row>
    <row r="51" spans="1:7" ht="15.75" thickBot="1">
      <c r="A51" s="55"/>
      <c r="B51" s="56"/>
      <c r="C51" s="51"/>
      <c r="D51" s="51"/>
      <c r="E51" s="58"/>
      <c r="F51" s="59"/>
      <c r="G51" s="51"/>
    </row>
    <row r="52" spans="1:7">
      <c r="A52" s="53">
        <v>3</v>
      </c>
      <c r="B52" s="54"/>
      <c r="C52" s="50" t="s">
        <v>20</v>
      </c>
      <c r="D52" s="50" t="s">
        <v>49</v>
      </c>
      <c r="E52" s="53" t="s">
        <v>43</v>
      </c>
      <c r="F52" s="57"/>
      <c r="G52" s="50" t="s">
        <v>21</v>
      </c>
    </row>
    <row r="53" spans="1:7" ht="15.75" thickBot="1">
      <c r="A53" s="55"/>
      <c r="B53" s="56"/>
      <c r="C53" s="51"/>
      <c r="D53" s="51"/>
      <c r="E53" s="58"/>
      <c r="F53" s="59"/>
      <c r="G53" s="51"/>
    </row>
    <row r="54" spans="1:7" ht="10.5" customHeight="1">
      <c r="A54" s="14"/>
      <c r="B54" s="14"/>
      <c r="C54" s="14"/>
      <c r="D54" s="14"/>
      <c r="E54" s="14"/>
      <c r="F54" s="14"/>
      <c r="G54" s="15"/>
    </row>
    <row r="55" spans="1:7" ht="6" hidden="1" customHeight="1">
      <c r="A55" s="52" t="s">
        <v>15</v>
      </c>
      <c r="B55" s="52"/>
      <c r="C55" s="52"/>
      <c r="D55" s="52"/>
      <c r="E55" s="52"/>
      <c r="F55" s="52"/>
      <c r="G55" s="52"/>
    </row>
    <row r="56" spans="1:7" ht="45" customHeight="1">
      <c r="A56" s="52"/>
      <c r="B56" s="52"/>
      <c r="C56" s="52"/>
      <c r="D56" s="52"/>
      <c r="E56" s="52"/>
      <c r="F56" s="52"/>
      <c r="G56" s="52"/>
    </row>
    <row r="57" spans="1:7">
      <c r="A57" s="14"/>
      <c r="B57" s="14"/>
      <c r="C57" s="14"/>
      <c r="D57" s="14"/>
      <c r="E57" s="14"/>
      <c r="F57" s="14"/>
      <c r="G57" s="15"/>
    </row>
    <row r="58" spans="1:7">
      <c r="A58" s="60" t="s">
        <v>44</v>
      </c>
      <c r="B58" s="44"/>
      <c r="C58" s="44"/>
      <c r="D58" s="44"/>
      <c r="E58" s="44"/>
      <c r="F58" s="44"/>
    </row>
    <row r="60" spans="1:7" ht="18" customHeight="1">
      <c r="A60" s="44" t="s">
        <v>16</v>
      </c>
      <c r="B60" s="44"/>
      <c r="C60" s="44"/>
      <c r="D60" s="44"/>
      <c r="E60" s="44"/>
    </row>
    <row r="61" spans="1:7" ht="22.5" customHeight="1">
      <c r="A61" s="44" t="s">
        <v>52</v>
      </c>
      <c r="B61" s="44"/>
      <c r="C61" s="44"/>
      <c r="D61" s="44"/>
      <c r="E61" s="44"/>
    </row>
    <row r="62" spans="1:7">
      <c r="A62" s="2" t="s">
        <v>17</v>
      </c>
    </row>
    <row r="63" spans="1:7" ht="16.5" customHeight="1">
      <c r="A63" s="61" t="s">
        <v>45</v>
      </c>
      <c r="B63" s="61"/>
      <c r="C63" s="61"/>
      <c r="D63" s="61"/>
    </row>
    <row r="64" spans="1:7">
      <c r="A64" s="2" t="s">
        <v>18</v>
      </c>
    </row>
    <row r="65" spans="1:1">
      <c r="A65" s="2" t="s">
        <v>19</v>
      </c>
    </row>
  </sheetData>
  <mergeCells count="90">
    <mergeCell ref="A58:F58"/>
    <mergeCell ref="A60:E60"/>
    <mergeCell ref="A61:E61"/>
    <mergeCell ref="A63:D63"/>
    <mergeCell ref="A52:B53"/>
    <mergeCell ref="C52:C53"/>
    <mergeCell ref="D52:D53"/>
    <mergeCell ref="E52:F53"/>
    <mergeCell ref="G52:G53"/>
    <mergeCell ref="A55:G56"/>
    <mergeCell ref="G48:G49"/>
    <mergeCell ref="A50:B51"/>
    <mergeCell ref="C50:C51"/>
    <mergeCell ref="D50:D51"/>
    <mergeCell ref="E50:F51"/>
    <mergeCell ref="G50:G51"/>
    <mergeCell ref="A48:B49"/>
    <mergeCell ref="C48:C49"/>
    <mergeCell ref="D48:D49"/>
    <mergeCell ref="E48:F49"/>
    <mergeCell ref="A39:B39"/>
    <mergeCell ref="A41:B41"/>
    <mergeCell ref="A43:G43"/>
    <mergeCell ref="A44:G44"/>
    <mergeCell ref="A47:B47"/>
    <mergeCell ref="E47:F47"/>
    <mergeCell ref="A40:B40"/>
    <mergeCell ref="A45:D45"/>
    <mergeCell ref="C31:E32"/>
    <mergeCell ref="F31:F32"/>
    <mergeCell ref="G31:G32"/>
    <mergeCell ref="A33:B33"/>
    <mergeCell ref="C33:E33"/>
    <mergeCell ref="A38:B38"/>
    <mergeCell ref="C38:E38"/>
    <mergeCell ref="A23:B23"/>
    <mergeCell ref="C25:E26"/>
    <mergeCell ref="F25:F26"/>
    <mergeCell ref="A27:B27"/>
    <mergeCell ref="C27:E27"/>
    <mergeCell ref="A28:B28"/>
    <mergeCell ref="C28:E28"/>
    <mergeCell ref="C34:E34"/>
    <mergeCell ref="C35:E35"/>
    <mergeCell ref="C37:E37"/>
    <mergeCell ref="A34:B34"/>
    <mergeCell ref="A35:B35"/>
    <mergeCell ref="A37:B37"/>
    <mergeCell ref="A31:B32"/>
    <mergeCell ref="A29:B29"/>
    <mergeCell ref="A30:B30"/>
    <mergeCell ref="G25:G26"/>
    <mergeCell ref="A24:B24"/>
    <mergeCell ref="A25:B26"/>
    <mergeCell ref="A18:B18"/>
    <mergeCell ref="G19:G20"/>
    <mergeCell ref="C22:E22"/>
    <mergeCell ref="F13:F14"/>
    <mergeCell ref="G13:G14"/>
    <mergeCell ref="A15:B15"/>
    <mergeCell ref="C15:E15"/>
    <mergeCell ref="A16:B16"/>
    <mergeCell ref="C16:E16"/>
    <mergeCell ref="A22:B22"/>
    <mergeCell ref="A19:B20"/>
    <mergeCell ref="C19:E20"/>
    <mergeCell ref="F19:F20"/>
    <mergeCell ref="A21:B21"/>
    <mergeCell ref="C21:E21"/>
    <mergeCell ref="A11:B11"/>
    <mergeCell ref="A12:B12"/>
    <mergeCell ref="A13:B14"/>
    <mergeCell ref="C13:E14"/>
    <mergeCell ref="A17:B17"/>
    <mergeCell ref="A36:B36"/>
    <mergeCell ref="C36:E36"/>
    <mergeCell ref="A1:G2"/>
    <mergeCell ref="A5:B6"/>
    <mergeCell ref="C5:E5"/>
    <mergeCell ref="F5:F6"/>
    <mergeCell ref="G5:G6"/>
    <mergeCell ref="A4:G4"/>
    <mergeCell ref="A7:B8"/>
    <mergeCell ref="C7:E8"/>
    <mergeCell ref="F7:F8"/>
    <mergeCell ref="G7:G8"/>
    <mergeCell ref="A9:B9"/>
    <mergeCell ref="C9:E9"/>
    <mergeCell ref="A10:B10"/>
    <mergeCell ref="C10:E10"/>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G23"/>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2013-11-04T09:10:51Z</dcterms:modified>
</cp:coreProperties>
</file>